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8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sz val="10"/>
            <rFont val="Arial"/>
            <family val="2"/>
          </rPr>
          <t xml:space="preserve">Печать обложки на минифотолаборатории </t>
        </r>
        <r>
          <rPr>
            <b/>
            <sz val="10"/>
            <rFont val="Arial"/>
            <family val="2"/>
          </rPr>
          <t>NORITSU</t>
        </r>
      </text>
    </comment>
    <comment ref="D11" authorId="0">
      <text>
        <r>
          <rPr>
            <sz val="10"/>
            <rFont val="Arial"/>
            <family val="2"/>
          </rPr>
          <t>Печать обложки на EPSON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7" authorId="0">
      <text>
        <r>
          <rPr>
            <sz val="10"/>
            <rFont val="Arial"/>
            <family val="2"/>
          </rPr>
          <t xml:space="preserve">Печать обложки на минифотолаборатории </t>
        </r>
        <r>
          <rPr>
            <b/>
            <sz val="10"/>
            <rFont val="Arial"/>
            <family val="2"/>
          </rPr>
          <t>NORITSU</t>
        </r>
      </text>
    </comment>
    <comment ref="D11" authorId="0">
      <text>
        <r>
          <rPr>
            <sz val="10"/>
            <rFont val="Arial"/>
            <family val="2"/>
          </rPr>
          <t>Печать обложки на EPSON</t>
        </r>
      </text>
    </comment>
  </commentList>
</comments>
</file>

<file path=xl/sharedStrings.xml><?xml version="1.0" encoding="utf-8"?>
<sst xmlns="http://schemas.openxmlformats.org/spreadsheetml/2006/main" count="149" uniqueCount="95">
  <si>
    <t>формат страницы и кол-во разворотов</t>
  </si>
  <si>
    <t>Дообрезной размер раворота, мм**</t>
  </si>
  <si>
    <t>F10</t>
  </si>
  <si>
    <t>15х20, 5 разворота</t>
  </si>
  <si>
    <t>F10D</t>
  </si>
  <si>
    <t>доп.разворот 15х40</t>
  </si>
  <si>
    <t>F15</t>
  </si>
  <si>
    <t>15х15, 5 разворотов</t>
  </si>
  <si>
    <t>152х305</t>
  </si>
  <si>
    <t>F15D</t>
  </si>
  <si>
    <t>доп.разворот 15х30</t>
  </si>
  <si>
    <t>F20</t>
  </si>
  <si>
    <t>20x20, 5 разворотов</t>
  </si>
  <si>
    <t>203х406</t>
  </si>
  <si>
    <t>F20D</t>
  </si>
  <si>
    <t>доп.разворот 20х40</t>
  </si>
  <si>
    <t>F23V</t>
  </si>
  <si>
    <t>20х30, 5 разворота</t>
  </si>
  <si>
    <t>305х406</t>
  </si>
  <si>
    <t>F23D</t>
  </si>
  <si>
    <t>доп.разворот 40х30</t>
  </si>
  <si>
    <t>F23G</t>
  </si>
  <si>
    <t>30х20, 5 разворота</t>
  </si>
  <si>
    <t>203x610</t>
  </si>
  <si>
    <t>доп.разворот 20х60</t>
  </si>
  <si>
    <t>F25</t>
  </si>
  <si>
    <t>25х23, 5 разворотов</t>
  </si>
  <si>
    <t>254х460</t>
  </si>
  <si>
    <t>F25D</t>
  </si>
  <si>
    <t>доп.разворот 25х46</t>
  </si>
  <si>
    <t>F30</t>
  </si>
  <si>
    <t>30х30, 5 разворотов</t>
  </si>
  <si>
    <t>305х610</t>
  </si>
  <si>
    <t>F30D</t>
  </si>
  <si>
    <t>доп.разворот 30х60</t>
  </si>
  <si>
    <t>* - размер с учётом полей для загиба  обложки (поля 2,5 см по периметру)</t>
  </si>
  <si>
    <t>**- размер без учета технического среза после сборки книжного блока (срез составляет 3 мм по периметру)</t>
  </si>
  <si>
    <t>149х146</t>
  </si>
  <si>
    <t>200х197</t>
  </si>
  <si>
    <t>200х299</t>
  </si>
  <si>
    <t>299х200</t>
  </si>
  <si>
    <t>302х299</t>
  </si>
  <si>
    <t>Постобрезной размер блока, мм***</t>
  </si>
  <si>
    <t>***- размер с учетом технического среза после сборки книжного блока (допустимая погрешность в размере 2 мм по периметру среза)</t>
  </si>
  <si>
    <t>* - не забудьте добавить 1,5 мм к корешку на каждые дополнительный
разворот, если Ваша книга содержит больше 5 разворотов</t>
  </si>
  <si>
    <t>печатный размер обложки для книги из 5 разворотов, мм*</t>
  </si>
  <si>
    <t>204х373</t>
  </si>
  <si>
    <t>255х469</t>
  </si>
  <si>
    <t>357х475</t>
  </si>
  <si>
    <t>258x673</t>
  </si>
  <si>
    <t>227х251</t>
  </si>
  <si>
    <t>309х529</t>
  </si>
  <si>
    <t>360х673</t>
  </si>
  <si>
    <t>в</t>
  </si>
  <si>
    <t>ш</t>
  </si>
  <si>
    <t>размер печати</t>
  </si>
  <si>
    <t>357х482</t>
  </si>
  <si>
    <t>254х680</t>
  </si>
  <si>
    <t>305х536</t>
  </si>
  <si>
    <t>360х680</t>
  </si>
  <si>
    <t>254х476</t>
  </si>
  <si>
    <t>203х380</t>
  </si>
  <si>
    <t>размер картона</t>
  </si>
  <si>
    <t>136х150</t>
  </si>
  <si>
    <t>187х201</t>
  </si>
  <si>
    <t>187х303</t>
  </si>
  <si>
    <t>286х204</t>
  </si>
  <si>
    <t>238х231</t>
  </si>
  <si>
    <t>289х303</t>
  </si>
  <si>
    <t>обл</t>
  </si>
  <si>
    <t>картон</t>
  </si>
  <si>
    <t>* - не забудьте добавить 1,5 мм к корешку на каждые дополнительный разворот, если Ваша книга содержит больше 5 разворотов</t>
  </si>
  <si>
    <r>
      <t>F15</t>
    </r>
    <r>
      <rPr>
        <b/>
        <sz val="10"/>
        <color indexed="8"/>
        <rFont val="Arial"/>
        <family val="2"/>
      </rPr>
      <t>D</t>
    </r>
  </si>
  <si>
    <r>
      <t>F20</t>
    </r>
    <r>
      <rPr>
        <b/>
        <sz val="10"/>
        <color indexed="8"/>
        <rFont val="Arial"/>
        <family val="2"/>
      </rPr>
      <t>D</t>
    </r>
  </si>
  <si>
    <r>
      <t>F23</t>
    </r>
    <r>
      <rPr>
        <b/>
        <sz val="10"/>
        <color indexed="8"/>
        <rFont val="Arial"/>
        <family val="2"/>
      </rPr>
      <t>V</t>
    </r>
  </si>
  <si>
    <r>
      <t>F23</t>
    </r>
    <r>
      <rPr>
        <b/>
        <sz val="10"/>
        <color indexed="8"/>
        <rFont val="Arial"/>
        <family val="2"/>
      </rPr>
      <t>D</t>
    </r>
  </si>
  <si>
    <r>
      <t>F23</t>
    </r>
    <r>
      <rPr>
        <b/>
        <sz val="10"/>
        <color indexed="8"/>
        <rFont val="Arial"/>
        <family val="2"/>
      </rPr>
      <t>G</t>
    </r>
  </si>
  <si>
    <r>
      <t>F25</t>
    </r>
    <r>
      <rPr>
        <b/>
        <sz val="10"/>
        <color indexed="8"/>
        <rFont val="Arial"/>
        <family val="2"/>
      </rPr>
      <t>D</t>
    </r>
  </si>
  <si>
    <r>
      <t>F30</t>
    </r>
    <r>
      <rPr>
        <b/>
        <sz val="10"/>
        <color indexed="8"/>
        <rFont val="Arial"/>
        <family val="2"/>
      </rPr>
      <t>D</t>
    </r>
  </si>
  <si>
    <t>3843х1915</t>
  </si>
  <si>
    <t>2557х5115</t>
  </si>
  <si>
    <t>5115х3843</t>
  </si>
  <si>
    <t>7685х2557</t>
  </si>
  <si>
    <t>5795х3200</t>
  </si>
  <si>
    <t>7685х3843</t>
  </si>
  <si>
    <t>Дообрезной размер раворота  pix, Ш*В,   320 dpi**</t>
  </si>
  <si>
    <t>305x152</t>
  </si>
  <si>
    <t>406x203</t>
  </si>
  <si>
    <t>406x305</t>
  </si>
  <si>
    <t>610x203</t>
  </si>
  <si>
    <t>460x254</t>
  </si>
  <si>
    <t>610x305</t>
  </si>
  <si>
    <t>251x227</t>
  </si>
  <si>
    <t>Дообрезной размер раворота, Ш*В, мм**</t>
  </si>
  <si>
    <t>Постобрезной размер книжного блока, Ш*В, мм***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</si>
</sst>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9">
    <font>
      <sz val="10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13" fillId="3" borderId="1" applyNumberFormat="0" applyAlignment="0" applyProtection="0"/>
    <xf numFmtId="0" fontId="14" fillId="4" borderId="2" applyNumberFormat="0" applyAlignment="0" applyProtection="0"/>
    <xf numFmtId="0" fontId="15" fillId="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3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2" fillId="17" borderId="12" xfId="0" applyFont="1" applyFill="1" applyBorder="1" applyAlignment="1">
      <alignment horizontal="left" vertical="center" wrapText="1" indent="2"/>
    </xf>
    <xf numFmtId="0" fontId="3" fillId="0" borderId="13" xfId="0" applyFont="1" applyFill="1" applyBorder="1" applyAlignment="1">
      <alignment horizontal="center" vertical="center" wrapText="1" indent="1"/>
    </xf>
    <xf numFmtId="0" fontId="0" fillId="0" borderId="13" xfId="0" applyFont="1" applyBorder="1" applyAlignment="1">
      <alignment horizontal="center" vertical="center" wrapText="1" indent="1"/>
    </xf>
    <xf numFmtId="0" fontId="2" fillId="17" borderId="14" xfId="0" applyFont="1" applyFill="1" applyBorder="1" applyAlignment="1">
      <alignment horizontal="left" vertical="center" wrapText="1" indent="2"/>
    </xf>
    <xf numFmtId="0" fontId="0" fillId="0" borderId="15" xfId="0" applyBorder="1" applyAlignment="1">
      <alignment horizontal="center" vertical="center" wrapText="1" indent="1"/>
    </xf>
    <xf numFmtId="0" fontId="2" fillId="17" borderId="16" xfId="0" applyFont="1" applyFill="1" applyBorder="1" applyAlignment="1">
      <alignment horizontal="left" vertical="center" wrapText="1" indent="2"/>
    </xf>
    <xf numFmtId="0" fontId="2" fillId="17" borderId="17" xfId="0" applyFont="1" applyFill="1" applyBorder="1" applyAlignment="1">
      <alignment horizontal="left" vertical="center" wrapText="1" indent="2"/>
    </xf>
    <xf numFmtId="0" fontId="2" fillId="17" borderId="18" xfId="0" applyFont="1" applyFill="1" applyBorder="1" applyAlignment="1">
      <alignment horizontal="left" vertical="center" wrapText="1" indent="2"/>
    </xf>
    <xf numFmtId="0" fontId="0" fillId="0" borderId="0" xfId="0" applyAlignment="1">
      <alignment horizontal="right" vertical="center" indent="1"/>
    </xf>
    <xf numFmtId="0" fontId="0" fillId="0" borderId="19" xfId="0" applyBorder="1" applyAlignment="1">
      <alignment horizontal="left" vertical="center"/>
    </xf>
    <xf numFmtId="0" fontId="0" fillId="18" borderId="0" xfId="0" applyFill="1" applyAlignment="1">
      <alignment/>
    </xf>
    <xf numFmtId="0" fontId="0" fillId="0" borderId="20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center" vertical="center" wrapText="1" indent="1"/>
    </xf>
    <xf numFmtId="0" fontId="0" fillId="0" borderId="22" xfId="0" applyFont="1" applyBorder="1" applyAlignment="1">
      <alignment horizontal="center" vertical="center" wrapText="1" indent="1"/>
    </xf>
    <xf numFmtId="0" fontId="0" fillId="0" borderId="23" xfId="0" applyBorder="1" applyAlignment="1">
      <alignment horizontal="center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center" vertical="center" wrapText="1" indent="1"/>
    </xf>
    <xf numFmtId="0" fontId="0" fillId="0" borderId="25" xfId="0" applyFont="1" applyBorder="1" applyAlignment="1">
      <alignment horizontal="center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center" vertical="center" wrapText="1" indent="1"/>
    </xf>
    <xf numFmtId="0" fontId="0" fillId="0" borderId="28" xfId="0" applyFont="1" applyBorder="1" applyAlignment="1">
      <alignment horizontal="left" vertical="center" wrapText="1" indent="1"/>
    </xf>
    <xf numFmtId="0" fontId="0" fillId="0" borderId="29" xfId="0" applyBorder="1" applyAlignment="1">
      <alignment horizontal="center" vertical="center" wrapText="1" indent="1"/>
    </xf>
    <xf numFmtId="0" fontId="0" fillId="0" borderId="30" xfId="0" applyFont="1" applyBorder="1" applyAlignment="1">
      <alignment horizontal="left" vertical="center" wrapText="1" indent="1"/>
    </xf>
    <xf numFmtId="0" fontId="0" fillId="0" borderId="31" xfId="0" applyFont="1" applyBorder="1" applyAlignment="1">
      <alignment horizontal="left" vertical="center" wrapText="1" indent="1"/>
    </xf>
    <xf numFmtId="0" fontId="23" fillId="0" borderId="0" xfId="0" applyFont="1" applyAlignment="1">
      <alignment horizontal="right" vertical="center" indent="1"/>
    </xf>
    <xf numFmtId="0" fontId="0" fillId="8" borderId="32" xfId="0" applyFill="1" applyBorder="1" applyAlignment="1">
      <alignment horizontal="right" vertical="center" indent="1"/>
    </xf>
    <xf numFmtId="0" fontId="0" fillId="8" borderId="32" xfId="0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indent="1"/>
    </xf>
    <xf numFmtId="0" fontId="23" fillId="0" borderId="19" xfId="0" applyFont="1" applyBorder="1" applyAlignment="1">
      <alignment horizontal="right" vertical="center" indent="1"/>
    </xf>
    <xf numFmtId="0" fontId="0" fillId="0" borderId="19" xfId="0" applyBorder="1" applyAlignment="1">
      <alignment/>
    </xf>
    <xf numFmtId="0" fontId="0" fillId="4" borderId="1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 wrapText="1" indent="1"/>
    </xf>
    <xf numFmtId="0" fontId="3" fillId="4" borderId="13" xfId="0" applyFont="1" applyFill="1" applyBorder="1" applyAlignment="1">
      <alignment horizontal="center" vertical="center" wrapText="1" indent="1"/>
    </xf>
    <xf numFmtId="0" fontId="0" fillId="4" borderId="15" xfId="0" applyFill="1" applyBorder="1" applyAlignment="1">
      <alignment horizontal="center" vertical="center" wrapText="1" indent="1"/>
    </xf>
    <xf numFmtId="0" fontId="0" fillId="4" borderId="29" xfId="0" applyFill="1" applyBorder="1" applyAlignment="1">
      <alignment horizontal="center" vertical="center" wrapText="1" indent="1"/>
    </xf>
    <xf numFmtId="0" fontId="5" fillId="4" borderId="25" xfId="0" applyFont="1" applyFill="1" applyBorder="1" applyAlignment="1">
      <alignment horizontal="center" vertical="center" wrapText="1" indent="1"/>
    </xf>
    <xf numFmtId="0" fontId="0" fillId="4" borderId="27" xfId="0" applyFill="1" applyBorder="1" applyAlignment="1">
      <alignment horizontal="center" vertical="center" wrapText="1" indent="1"/>
    </xf>
    <xf numFmtId="0" fontId="5" fillId="4" borderId="22" xfId="0" applyFont="1" applyFill="1" applyBorder="1" applyAlignment="1">
      <alignment horizontal="center" vertical="center" wrapText="1" indent="1"/>
    </xf>
    <xf numFmtId="0" fontId="0" fillId="4" borderId="23" xfId="0" applyFill="1" applyBorder="1" applyAlignment="1">
      <alignment horizontal="center" vertical="center" wrapText="1" indent="1"/>
    </xf>
    <xf numFmtId="0" fontId="0" fillId="4" borderId="33" xfId="0" applyFont="1" applyFill="1" applyBorder="1" applyAlignment="1">
      <alignment horizontal="center" vertical="center" wrapText="1" indent="1"/>
    </xf>
    <xf numFmtId="0" fontId="0" fillId="4" borderId="34" xfId="0" applyFill="1" applyBorder="1" applyAlignment="1">
      <alignment horizontal="center" vertical="center" wrapText="1" indent="1"/>
    </xf>
    <xf numFmtId="0" fontId="0" fillId="4" borderId="35" xfId="0" applyFill="1" applyBorder="1" applyAlignment="1">
      <alignment horizontal="center" vertical="center" wrapText="1" indent="1"/>
    </xf>
    <xf numFmtId="0" fontId="0" fillId="4" borderId="36" xfId="0" applyFont="1" applyFill="1" applyBorder="1" applyAlignment="1">
      <alignment horizontal="center" vertical="center" wrapText="1" indent="1"/>
    </xf>
    <xf numFmtId="0" fontId="0" fillId="4" borderId="37" xfId="0" applyFill="1" applyBorder="1" applyAlignment="1">
      <alignment horizontal="center" vertical="center" wrapText="1" indent="1"/>
    </xf>
    <xf numFmtId="0" fontId="0" fillId="4" borderId="38" xfId="0" applyFont="1" applyFill="1" applyBorder="1" applyAlignment="1">
      <alignment horizontal="center" vertical="center" wrapText="1" indent="1"/>
    </xf>
    <xf numFmtId="0" fontId="0" fillId="4" borderId="39" xfId="0" applyFill="1" applyBorder="1" applyAlignment="1">
      <alignment horizontal="center" vertical="center" wrapText="1" indent="1"/>
    </xf>
    <xf numFmtId="0" fontId="0" fillId="12" borderId="20" xfId="0" applyFont="1" applyFill="1" applyBorder="1" applyAlignment="1">
      <alignment horizontal="left" vertical="center" wrapText="1" indent="1"/>
    </xf>
    <xf numFmtId="0" fontId="0" fillId="12" borderId="24" xfId="0" applyFont="1" applyFill="1" applyBorder="1" applyAlignment="1">
      <alignment horizontal="left" vertical="center" wrapText="1" indent="1"/>
    </xf>
    <xf numFmtId="0" fontId="0" fillId="12" borderId="30" xfId="0" applyFont="1" applyFill="1" applyBorder="1" applyAlignment="1">
      <alignment horizontal="left" vertical="center" wrapText="1" indent="1"/>
    </xf>
    <xf numFmtId="0" fontId="0" fillId="4" borderId="21" xfId="0" applyFont="1" applyFill="1" applyBorder="1" applyAlignment="1">
      <alignment horizontal="left" vertical="center" wrapText="1" indent="1"/>
    </xf>
    <xf numFmtId="0" fontId="0" fillId="4" borderId="28" xfId="0" applyFont="1" applyFill="1" applyBorder="1" applyAlignment="1">
      <alignment horizontal="left" vertical="center" wrapText="1" indent="1"/>
    </xf>
    <xf numFmtId="0" fontId="0" fillId="4" borderId="26" xfId="0" applyFont="1" applyFill="1" applyBorder="1" applyAlignment="1">
      <alignment horizontal="left" vertical="center" wrapText="1" indent="1"/>
    </xf>
    <xf numFmtId="0" fontId="0" fillId="4" borderId="31" xfId="0" applyFont="1" applyFill="1" applyBorder="1" applyAlignment="1">
      <alignment horizontal="left" vertical="center" wrapText="1" indent="1"/>
    </xf>
    <xf numFmtId="0" fontId="25" fillId="19" borderId="12" xfId="0" applyFont="1" applyFill="1" applyBorder="1" applyAlignment="1">
      <alignment horizontal="left" vertical="center" wrapText="1" indent="2"/>
    </xf>
    <xf numFmtId="0" fontId="25" fillId="17" borderId="14" xfId="0" applyFont="1" applyFill="1" applyBorder="1" applyAlignment="1">
      <alignment horizontal="left" vertical="center" wrapText="1" indent="2"/>
    </xf>
    <xf numFmtId="0" fontId="25" fillId="19" borderId="17" xfId="0" applyFont="1" applyFill="1" applyBorder="1" applyAlignment="1">
      <alignment horizontal="left" vertical="center" wrapText="1" indent="2"/>
    </xf>
    <xf numFmtId="0" fontId="25" fillId="17" borderId="18" xfId="0" applyFont="1" applyFill="1" applyBorder="1" applyAlignment="1">
      <alignment horizontal="left" vertical="center" wrapText="1" indent="2"/>
    </xf>
    <xf numFmtId="0" fontId="25" fillId="19" borderId="16" xfId="0" applyFont="1" applyFill="1" applyBorder="1" applyAlignment="1">
      <alignment horizontal="left" vertical="center" wrapText="1" indent="2"/>
    </xf>
    <xf numFmtId="0" fontId="0" fillId="4" borderId="0" xfId="0" applyFill="1" applyAlignment="1">
      <alignment/>
    </xf>
    <xf numFmtId="0" fontId="0" fillId="4" borderId="40" xfId="0" applyFont="1" applyFill="1" applyBorder="1" applyAlignment="1">
      <alignment horizontal="left" vertical="center" wrapText="1" indent="1"/>
    </xf>
    <xf numFmtId="0" fontId="26" fillId="20" borderId="41" xfId="0" applyFont="1" applyFill="1" applyBorder="1" applyAlignment="1">
      <alignment/>
    </xf>
    <xf numFmtId="0" fontId="26" fillId="20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27" fillId="12" borderId="43" xfId="0" applyFont="1" applyFill="1" applyBorder="1" applyAlignment="1">
      <alignment horizontal="center" vertical="center" wrapText="1"/>
    </xf>
    <xf numFmtId="0" fontId="27" fillId="4" borderId="44" xfId="0" applyFont="1" applyFill="1" applyBorder="1" applyAlignment="1">
      <alignment horizontal="center" vertical="center" wrapText="1"/>
    </xf>
    <xf numFmtId="0" fontId="27" fillId="4" borderId="45" xfId="0" applyFont="1" applyFill="1" applyBorder="1" applyAlignment="1">
      <alignment horizontal="center" vertical="center" wrapText="1"/>
    </xf>
    <xf numFmtId="0" fontId="27" fillId="12" borderId="42" xfId="0" applyFont="1" applyFill="1" applyBorder="1" applyAlignment="1">
      <alignment horizontal="center" vertical="center" wrapText="1"/>
    </xf>
    <xf numFmtId="0" fontId="27" fillId="12" borderId="46" xfId="0" applyFont="1" applyFill="1" applyBorder="1" applyAlignment="1">
      <alignment horizontal="center" vertical="center" wrapText="1"/>
    </xf>
    <xf numFmtId="0" fontId="27" fillId="12" borderId="47" xfId="0" applyFont="1" applyFill="1" applyBorder="1" applyAlignment="1">
      <alignment horizontal="center" vertical="center" wrapText="1"/>
    </xf>
    <xf numFmtId="0" fontId="27" fillId="4" borderId="48" xfId="0" applyFont="1" applyFill="1" applyBorder="1" applyAlignment="1">
      <alignment horizontal="center" vertical="center" wrapText="1"/>
    </xf>
    <xf numFmtId="0" fontId="27" fillId="4" borderId="49" xfId="0" applyFont="1" applyFill="1" applyBorder="1" applyAlignment="1">
      <alignment horizontal="center" vertical="center" wrapText="1"/>
    </xf>
    <xf numFmtId="0" fontId="27" fillId="12" borderId="48" xfId="0" applyFont="1" applyFill="1" applyBorder="1" applyAlignment="1">
      <alignment horizontal="center" vertical="center" wrapText="1"/>
    </xf>
    <xf numFmtId="0" fontId="27" fillId="12" borderId="50" xfId="0" applyFont="1" applyFill="1" applyBorder="1" applyAlignment="1">
      <alignment horizontal="center" vertical="center" wrapText="1"/>
    </xf>
    <xf numFmtId="0" fontId="27" fillId="4" borderId="51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 wrapText="1"/>
    </xf>
    <xf numFmtId="0" fontId="27" fillId="12" borderId="49" xfId="0" applyFont="1" applyFill="1" applyBorder="1" applyAlignment="1">
      <alignment horizontal="center" vertical="center" wrapText="1"/>
    </xf>
    <xf numFmtId="0" fontId="27" fillId="12" borderId="53" xfId="0" applyFont="1" applyFill="1" applyBorder="1" applyAlignment="1">
      <alignment horizontal="center" vertical="center" wrapText="1"/>
    </xf>
    <xf numFmtId="0" fontId="27" fillId="12" borderId="54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 wrapText="1" indent="1"/>
    </xf>
    <xf numFmtId="0" fontId="0" fillId="4" borderId="0" xfId="0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2"/>
  <sheetViews>
    <sheetView view="pageBreakPreview" zoomScale="85" zoomScaleNormal="85" zoomScaleSheetLayoutView="85" workbookViewId="0" topLeftCell="A1">
      <selection activeCell="H4" sqref="H4:H18"/>
    </sheetView>
  </sheetViews>
  <sheetFormatPr defaultColWidth="11.57421875" defaultRowHeight="12.75"/>
  <cols>
    <col min="2" max="2" width="13.57421875" style="0" customWidth="1"/>
    <col min="3" max="3" width="21.57421875" style="0" customWidth="1"/>
    <col min="4" max="6" width="19.00390625" style="0" customWidth="1"/>
    <col min="7" max="7" width="17.140625" style="0" customWidth="1"/>
    <col min="8" max="8" width="19.421875" style="0" customWidth="1"/>
    <col min="9" max="9" width="7.140625" style="13" customWidth="1"/>
    <col min="10" max="10" width="2.8515625" style="0" customWidth="1"/>
    <col min="11" max="11" width="7.7109375" style="0" customWidth="1"/>
  </cols>
  <sheetData>
    <row r="3" ht="13.5" thickBot="1"/>
    <row r="4" spans="3:11" ht="40.5" customHeight="1" thickBot="1">
      <c r="C4" s="1" t="s">
        <v>0</v>
      </c>
      <c r="D4" s="2" t="s">
        <v>45</v>
      </c>
      <c r="E4" s="37" t="s">
        <v>55</v>
      </c>
      <c r="F4" s="37" t="s">
        <v>62</v>
      </c>
      <c r="G4" s="2" t="s">
        <v>1</v>
      </c>
      <c r="H4" s="37" t="s">
        <v>42</v>
      </c>
      <c r="I4" s="31" t="s">
        <v>69</v>
      </c>
      <c r="J4" s="34"/>
      <c r="K4" s="35" t="s">
        <v>70</v>
      </c>
    </row>
    <row r="5" spans="2:11" ht="14.25" hidden="1" thickBot="1">
      <c r="B5" s="3" t="s">
        <v>2</v>
      </c>
      <c r="C5" s="4" t="s">
        <v>3</v>
      </c>
      <c r="D5" s="4"/>
      <c r="E5" s="38"/>
      <c r="F5" s="38"/>
      <c r="G5" s="4"/>
      <c r="H5" s="38"/>
      <c r="J5" s="36"/>
      <c r="K5" s="36"/>
    </row>
    <row r="6" spans="2:11" ht="14.25" hidden="1" thickBot="1">
      <c r="B6" s="3" t="s">
        <v>4</v>
      </c>
      <c r="C6" s="4" t="s">
        <v>5</v>
      </c>
      <c r="D6" s="4"/>
      <c r="E6" s="38"/>
      <c r="F6" s="38"/>
      <c r="G6" s="4"/>
      <c r="H6" s="38"/>
      <c r="J6" s="36"/>
      <c r="K6" s="36"/>
    </row>
    <row r="7" spans="2:11" ht="26.25" customHeight="1">
      <c r="B7" s="5" t="s">
        <v>6</v>
      </c>
      <c r="C7" s="16" t="s">
        <v>7</v>
      </c>
      <c r="D7" s="6" t="s">
        <v>46</v>
      </c>
      <c r="E7" s="39" t="s">
        <v>61</v>
      </c>
      <c r="F7" s="39" t="s">
        <v>63</v>
      </c>
      <c r="G7" s="7" t="s">
        <v>8</v>
      </c>
      <c r="H7" s="46" t="s">
        <v>37</v>
      </c>
      <c r="I7" s="32">
        <f>146+2+2+2+2+25+25</f>
        <v>204</v>
      </c>
      <c r="J7" s="14" t="s">
        <v>53</v>
      </c>
      <c r="K7" s="14">
        <f>146+4</f>
        <v>150</v>
      </c>
    </row>
    <row r="8" spans="2:11" ht="26.25" customHeight="1" thickBot="1">
      <c r="B8" s="8" t="s">
        <v>9</v>
      </c>
      <c r="C8" s="18" t="s">
        <v>10</v>
      </c>
      <c r="D8" s="9"/>
      <c r="E8" s="40"/>
      <c r="F8" s="40"/>
      <c r="G8" s="9" t="s">
        <v>8</v>
      </c>
      <c r="H8" s="47"/>
      <c r="I8" s="33">
        <f>25+2+149+2+17+2+149+2+25</f>
        <v>373</v>
      </c>
      <c r="J8" s="14" t="s">
        <v>54</v>
      </c>
      <c r="K8" s="14">
        <f>149+2-15</f>
        <v>136</v>
      </c>
    </row>
    <row r="9" spans="2:11" ht="26.25" customHeight="1">
      <c r="B9" s="5" t="s">
        <v>11</v>
      </c>
      <c r="C9" s="16" t="s">
        <v>12</v>
      </c>
      <c r="D9" s="6" t="s">
        <v>47</v>
      </c>
      <c r="E9" s="39" t="s">
        <v>60</v>
      </c>
      <c r="F9" s="39" t="s">
        <v>64</v>
      </c>
      <c r="G9" s="7" t="s">
        <v>13</v>
      </c>
      <c r="H9" s="46" t="s">
        <v>38</v>
      </c>
      <c r="I9" s="32">
        <f>197+2+2+2+2+25+25</f>
        <v>255</v>
      </c>
      <c r="J9" s="14" t="s">
        <v>53</v>
      </c>
      <c r="K9" s="14">
        <f>4+197</f>
        <v>201</v>
      </c>
    </row>
    <row r="10" spans="2:11" ht="26.25" customHeight="1" thickBot="1">
      <c r="B10" s="8" t="s">
        <v>14</v>
      </c>
      <c r="C10" s="27" t="s">
        <v>15</v>
      </c>
      <c r="D10" s="28"/>
      <c r="E10" s="41"/>
      <c r="F10" s="41"/>
      <c r="G10" s="28" t="s">
        <v>13</v>
      </c>
      <c r="H10" s="48"/>
      <c r="I10" s="33">
        <f>25+2+197+2+17+2+197+2+25</f>
        <v>469</v>
      </c>
      <c r="J10" s="14" t="s">
        <v>54</v>
      </c>
      <c r="K10" s="14">
        <f>200+2-15</f>
        <v>187</v>
      </c>
    </row>
    <row r="11" spans="2:11" ht="26.25" customHeight="1">
      <c r="B11" s="11" t="s">
        <v>16</v>
      </c>
      <c r="C11" s="22" t="s">
        <v>17</v>
      </c>
      <c r="D11" s="23" t="s">
        <v>48</v>
      </c>
      <c r="E11" s="42" t="s">
        <v>56</v>
      </c>
      <c r="F11" s="42" t="s">
        <v>65</v>
      </c>
      <c r="G11" s="24" t="s">
        <v>18</v>
      </c>
      <c r="H11" s="49" t="s">
        <v>39</v>
      </c>
      <c r="I11" s="32">
        <f>299+2+2+2+2+25+25</f>
        <v>357</v>
      </c>
      <c r="J11" s="14" t="s">
        <v>53</v>
      </c>
      <c r="K11" s="14">
        <f>299+4</f>
        <v>303</v>
      </c>
    </row>
    <row r="12" spans="2:13" ht="26.25" customHeight="1" thickBot="1">
      <c r="B12" s="12" t="s">
        <v>19</v>
      </c>
      <c r="C12" s="25" t="s">
        <v>20</v>
      </c>
      <c r="D12" s="26"/>
      <c r="E12" s="43"/>
      <c r="F12" s="43"/>
      <c r="G12" s="26" t="s">
        <v>18</v>
      </c>
      <c r="H12" s="50"/>
      <c r="I12" s="33">
        <f>25+2+200+2+17+2+200+2+25</f>
        <v>475</v>
      </c>
      <c r="J12" s="14" t="s">
        <v>54</v>
      </c>
      <c r="K12" s="14">
        <f>200+2-15</f>
        <v>187</v>
      </c>
      <c r="M12" s="15"/>
    </row>
    <row r="13" spans="2:11" ht="26.25" customHeight="1">
      <c r="B13" s="10" t="s">
        <v>21</v>
      </c>
      <c r="C13" s="16" t="s">
        <v>22</v>
      </c>
      <c r="D13" s="17" t="s">
        <v>49</v>
      </c>
      <c r="E13" s="39" t="s">
        <v>57</v>
      </c>
      <c r="F13" s="39" t="s">
        <v>66</v>
      </c>
      <c r="G13" s="7" t="s">
        <v>23</v>
      </c>
      <c r="H13" s="46" t="s">
        <v>40</v>
      </c>
      <c r="I13" s="32">
        <f>200+2+2+2+2+25+25</f>
        <v>258</v>
      </c>
      <c r="J13" s="14" t="s">
        <v>53</v>
      </c>
      <c r="K13" s="14">
        <f>200+4</f>
        <v>204</v>
      </c>
    </row>
    <row r="14" spans="2:11" ht="26.25" customHeight="1" thickBot="1">
      <c r="B14" s="8" t="s">
        <v>19</v>
      </c>
      <c r="C14" s="18" t="s">
        <v>24</v>
      </c>
      <c r="D14" s="9"/>
      <c r="E14" s="40"/>
      <c r="F14" s="40"/>
      <c r="G14" s="9" t="s">
        <v>23</v>
      </c>
      <c r="H14" s="47"/>
      <c r="I14" s="33">
        <f>25+2+299+2+17+2+299+2+25</f>
        <v>673</v>
      </c>
      <c r="J14" s="14" t="s">
        <v>54</v>
      </c>
      <c r="K14" s="14">
        <f>299+2-15</f>
        <v>286</v>
      </c>
    </row>
    <row r="15" spans="2:11" ht="26.25" customHeight="1">
      <c r="B15" s="5" t="s">
        <v>25</v>
      </c>
      <c r="C15" s="16" t="s">
        <v>26</v>
      </c>
      <c r="D15" s="6" t="s">
        <v>51</v>
      </c>
      <c r="E15" s="39" t="s">
        <v>58</v>
      </c>
      <c r="F15" s="39" t="s">
        <v>67</v>
      </c>
      <c r="G15" s="7" t="s">
        <v>27</v>
      </c>
      <c r="H15" s="46" t="s">
        <v>50</v>
      </c>
      <c r="I15" s="32">
        <f>251+2+2+2+2+25+25</f>
        <v>309</v>
      </c>
      <c r="J15" s="14" t="s">
        <v>53</v>
      </c>
      <c r="K15" s="14">
        <f>227+4</f>
        <v>231</v>
      </c>
    </row>
    <row r="16" spans="2:11" ht="26.25" customHeight="1" thickBot="1">
      <c r="B16" s="8" t="s">
        <v>28</v>
      </c>
      <c r="C16" s="18" t="s">
        <v>29</v>
      </c>
      <c r="D16" s="9"/>
      <c r="E16" s="40"/>
      <c r="F16" s="40"/>
      <c r="G16" s="9" t="s">
        <v>27</v>
      </c>
      <c r="H16" s="47"/>
      <c r="I16" s="33">
        <f>25+2+227+2+17+2+227+2+25</f>
        <v>529</v>
      </c>
      <c r="J16" s="14" t="s">
        <v>54</v>
      </c>
      <c r="K16" s="14">
        <f>251-15+2</f>
        <v>238</v>
      </c>
    </row>
    <row r="17" spans="2:11" ht="26.25" customHeight="1">
      <c r="B17" s="11" t="s">
        <v>30</v>
      </c>
      <c r="C17" s="29" t="s">
        <v>31</v>
      </c>
      <c r="D17" s="19" t="s">
        <v>52</v>
      </c>
      <c r="E17" s="44" t="s">
        <v>59</v>
      </c>
      <c r="F17" s="44" t="s">
        <v>68</v>
      </c>
      <c r="G17" s="20" t="s">
        <v>32</v>
      </c>
      <c r="H17" s="51" t="s">
        <v>41</v>
      </c>
      <c r="I17" s="32">
        <f>302+2+2+2+2+25+25</f>
        <v>360</v>
      </c>
      <c r="J17" s="14" t="s">
        <v>53</v>
      </c>
      <c r="K17" s="14">
        <f>299+4</f>
        <v>303</v>
      </c>
    </row>
    <row r="18" spans="2:11" ht="26.25" customHeight="1" thickBot="1">
      <c r="B18" s="12" t="s">
        <v>33</v>
      </c>
      <c r="C18" s="30" t="s">
        <v>34</v>
      </c>
      <c r="D18" s="21"/>
      <c r="E18" s="45"/>
      <c r="F18" s="45"/>
      <c r="G18" s="21" t="s">
        <v>32</v>
      </c>
      <c r="H18" s="52"/>
      <c r="I18" s="33">
        <f>25+2+299+2+17+2+299+2+25</f>
        <v>673</v>
      </c>
      <c r="J18" s="14" t="s">
        <v>54</v>
      </c>
      <c r="K18" s="14">
        <f>302+2-15</f>
        <v>289</v>
      </c>
    </row>
    <row r="19" spans="2:7" ht="33" customHeight="1">
      <c r="B19" s="69" t="s">
        <v>35</v>
      </c>
      <c r="C19" s="69"/>
      <c r="D19" s="69"/>
      <c r="E19" s="69"/>
      <c r="F19" s="69"/>
      <c r="G19" s="69"/>
    </row>
    <row r="20" spans="2:7" ht="33" customHeight="1">
      <c r="B20" s="69" t="s">
        <v>44</v>
      </c>
      <c r="C20" s="69"/>
      <c r="D20" s="69"/>
      <c r="E20" s="69"/>
      <c r="F20" s="69"/>
      <c r="G20" s="69"/>
    </row>
    <row r="21" spans="2:7" ht="33" customHeight="1">
      <c r="B21" s="69" t="s">
        <v>36</v>
      </c>
      <c r="C21" s="69"/>
      <c r="D21" s="69"/>
      <c r="E21" s="69"/>
      <c r="F21" s="69"/>
      <c r="G21" s="69"/>
    </row>
    <row r="22" spans="2:7" ht="35.25" customHeight="1">
      <c r="B22" s="69" t="s">
        <v>43</v>
      </c>
      <c r="C22" s="69"/>
      <c r="D22" s="69"/>
      <c r="E22" s="69"/>
      <c r="F22" s="69"/>
      <c r="G22" s="69"/>
    </row>
  </sheetData>
  <sheetProtection selectLockedCells="1" selectUnlockedCells="1"/>
  <mergeCells count="4">
    <mergeCell ref="B19:G19"/>
    <mergeCell ref="B21:G21"/>
    <mergeCell ref="B22:G22"/>
    <mergeCell ref="B20:G20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scale="80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"/>
  <sheetViews>
    <sheetView tabSelected="1" zoomScale="70" zoomScaleNormal="70" zoomScalePageLayoutView="0" workbookViewId="0" topLeftCell="A1">
      <selection activeCell="G7" sqref="G7:G8"/>
    </sheetView>
  </sheetViews>
  <sheetFormatPr defaultColWidth="11.57421875" defaultRowHeight="12.75"/>
  <cols>
    <col min="2" max="2" width="12.57421875" style="0" customWidth="1"/>
    <col min="3" max="3" width="23.421875" style="0" customWidth="1"/>
    <col min="4" max="7" width="20.7109375" style="0" customWidth="1"/>
  </cols>
  <sheetData>
    <row r="3" spans="1:8" ht="13.5" thickBot="1">
      <c r="A3" s="65"/>
      <c r="B3" s="65"/>
      <c r="C3" s="65"/>
      <c r="D3" s="65"/>
      <c r="E3" s="65"/>
      <c r="F3" s="65"/>
      <c r="G3" s="65"/>
      <c r="H3" s="65"/>
    </row>
    <row r="4" spans="1:8" ht="45.75" customHeight="1" thickBot="1">
      <c r="A4" s="65"/>
      <c r="B4" s="67"/>
      <c r="C4" s="68" t="s">
        <v>0</v>
      </c>
      <c r="D4" s="68" t="s">
        <v>45</v>
      </c>
      <c r="E4" s="68" t="s">
        <v>93</v>
      </c>
      <c r="F4" s="68" t="s">
        <v>85</v>
      </c>
      <c r="G4" s="68" t="s">
        <v>94</v>
      </c>
      <c r="H4" s="65"/>
    </row>
    <row r="5" spans="1:8" ht="14.25" customHeight="1" hidden="1" thickBot="1">
      <c r="A5" s="65"/>
      <c r="B5" s="3" t="s">
        <v>2</v>
      </c>
      <c r="C5" s="4" t="s">
        <v>3</v>
      </c>
      <c r="D5" s="4"/>
      <c r="E5" s="4"/>
      <c r="F5" s="4"/>
      <c r="G5" s="66"/>
      <c r="H5" s="65"/>
    </row>
    <row r="6" spans="1:8" ht="14.25" customHeight="1" hidden="1" thickBot="1">
      <c r="A6" s="65"/>
      <c r="B6" s="3" t="s">
        <v>4</v>
      </c>
      <c r="C6" s="4" t="s">
        <v>5</v>
      </c>
      <c r="D6" s="4"/>
      <c r="E6" s="4"/>
      <c r="F6" s="4"/>
      <c r="G6" s="66"/>
      <c r="H6" s="65"/>
    </row>
    <row r="7" spans="1:8" ht="24.75" customHeight="1">
      <c r="A7" s="65"/>
      <c r="B7" s="60" t="s">
        <v>6</v>
      </c>
      <c r="C7" s="53" t="s">
        <v>7</v>
      </c>
      <c r="D7" s="70" t="s">
        <v>46</v>
      </c>
      <c r="E7" s="70" t="s">
        <v>86</v>
      </c>
      <c r="F7" s="70" t="s">
        <v>79</v>
      </c>
      <c r="G7" s="79" t="s">
        <v>37</v>
      </c>
      <c r="H7" s="65"/>
    </row>
    <row r="8" spans="1:8" ht="24.75" customHeight="1" thickBot="1">
      <c r="A8" s="65"/>
      <c r="B8" s="61" t="s">
        <v>72</v>
      </c>
      <c r="C8" s="56" t="s">
        <v>10</v>
      </c>
      <c r="D8" s="71"/>
      <c r="E8" s="71"/>
      <c r="F8" s="71"/>
      <c r="G8" s="80"/>
      <c r="H8" s="65"/>
    </row>
    <row r="9" spans="1:8" ht="24.75" customHeight="1">
      <c r="A9" s="65"/>
      <c r="B9" s="60" t="s">
        <v>11</v>
      </c>
      <c r="C9" s="53" t="s">
        <v>12</v>
      </c>
      <c r="D9" s="72" t="s">
        <v>47</v>
      </c>
      <c r="E9" s="72" t="s">
        <v>87</v>
      </c>
      <c r="F9" s="72" t="s">
        <v>80</v>
      </c>
      <c r="G9" s="81" t="s">
        <v>38</v>
      </c>
      <c r="H9" s="65"/>
    </row>
    <row r="10" spans="1:8" ht="24.75" customHeight="1" thickBot="1">
      <c r="A10" s="65"/>
      <c r="B10" s="61" t="s">
        <v>73</v>
      </c>
      <c r="C10" s="57" t="s">
        <v>15</v>
      </c>
      <c r="D10" s="73"/>
      <c r="E10" s="73"/>
      <c r="F10" s="73"/>
      <c r="G10" s="82"/>
      <c r="H10" s="65"/>
    </row>
    <row r="11" spans="1:8" ht="24.75" customHeight="1">
      <c r="A11" s="65"/>
      <c r="B11" s="62" t="s">
        <v>74</v>
      </c>
      <c r="C11" s="54" t="s">
        <v>17</v>
      </c>
      <c r="D11" s="74" t="s">
        <v>48</v>
      </c>
      <c r="E11" s="74" t="s">
        <v>88</v>
      </c>
      <c r="F11" s="74" t="s">
        <v>81</v>
      </c>
      <c r="G11" s="83" t="s">
        <v>39</v>
      </c>
      <c r="H11" s="65"/>
    </row>
    <row r="12" spans="1:8" ht="24.75" customHeight="1" thickBot="1">
      <c r="A12" s="65"/>
      <c r="B12" s="63" t="s">
        <v>75</v>
      </c>
      <c r="C12" s="58" t="s">
        <v>20</v>
      </c>
      <c r="D12" s="75"/>
      <c r="E12" s="75"/>
      <c r="F12" s="75"/>
      <c r="G12" s="84"/>
      <c r="H12" s="65"/>
    </row>
    <row r="13" spans="1:8" ht="24.75" customHeight="1">
      <c r="A13" s="65"/>
      <c r="B13" s="64" t="s">
        <v>76</v>
      </c>
      <c r="C13" s="53" t="s">
        <v>22</v>
      </c>
      <c r="D13" s="72" t="s">
        <v>49</v>
      </c>
      <c r="E13" s="72" t="s">
        <v>89</v>
      </c>
      <c r="F13" s="72" t="s">
        <v>82</v>
      </c>
      <c r="G13" s="81" t="s">
        <v>40</v>
      </c>
      <c r="H13" s="65"/>
    </row>
    <row r="14" spans="1:8" ht="24.75" customHeight="1" thickBot="1">
      <c r="A14" s="65"/>
      <c r="B14" s="61" t="s">
        <v>75</v>
      </c>
      <c r="C14" s="56" t="s">
        <v>24</v>
      </c>
      <c r="D14" s="76"/>
      <c r="E14" s="76"/>
      <c r="F14" s="76"/>
      <c r="G14" s="85"/>
      <c r="H14" s="65"/>
    </row>
    <row r="15" spans="1:8" ht="24.75" customHeight="1">
      <c r="A15" s="65"/>
      <c r="B15" s="60" t="s">
        <v>25</v>
      </c>
      <c r="C15" s="53" t="s">
        <v>26</v>
      </c>
      <c r="D15" s="70" t="s">
        <v>51</v>
      </c>
      <c r="E15" s="70" t="s">
        <v>90</v>
      </c>
      <c r="F15" s="70" t="s">
        <v>83</v>
      </c>
      <c r="G15" s="79" t="s">
        <v>92</v>
      </c>
      <c r="H15" s="65"/>
    </row>
    <row r="16" spans="1:8" ht="24.75" customHeight="1" thickBot="1">
      <c r="A16" s="65"/>
      <c r="B16" s="61" t="s">
        <v>77</v>
      </c>
      <c r="C16" s="56" t="s">
        <v>29</v>
      </c>
      <c r="D16" s="71"/>
      <c r="E16" s="71"/>
      <c r="F16" s="71"/>
      <c r="G16" s="80"/>
      <c r="H16" s="65"/>
    </row>
    <row r="17" spans="1:8" ht="24.75" customHeight="1">
      <c r="A17" s="65"/>
      <c r="B17" s="62" t="s">
        <v>30</v>
      </c>
      <c r="C17" s="55" t="s">
        <v>31</v>
      </c>
      <c r="D17" s="77" t="s">
        <v>52</v>
      </c>
      <c r="E17" s="77" t="s">
        <v>91</v>
      </c>
      <c r="F17" s="77" t="s">
        <v>84</v>
      </c>
      <c r="G17" s="86" t="s">
        <v>41</v>
      </c>
      <c r="H17" s="65"/>
    </row>
    <row r="18" spans="1:8" ht="24.75" customHeight="1" thickBot="1">
      <c r="A18" s="65"/>
      <c r="B18" s="63" t="s">
        <v>78</v>
      </c>
      <c r="C18" s="59" t="s">
        <v>34</v>
      </c>
      <c r="D18" s="78"/>
      <c r="E18" s="78"/>
      <c r="F18" s="78"/>
      <c r="G18" s="87"/>
      <c r="H18" s="65"/>
    </row>
    <row r="19" spans="1:8" ht="27" customHeight="1">
      <c r="A19" s="65"/>
      <c r="B19" s="88" t="s">
        <v>35</v>
      </c>
      <c r="C19" s="88"/>
      <c r="D19" s="88"/>
      <c r="E19" s="88"/>
      <c r="F19" s="89"/>
      <c r="G19" s="65"/>
      <c r="H19" s="65"/>
    </row>
    <row r="20" spans="1:8" ht="27" customHeight="1">
      <c r="A20" s="65"/>
      <c r="B20" s="88" t="s">
        <v>71</v>
      </c>
      <c r="C20" s="88"/>
      <c r="D20" s="88"/>
      <c r="E20" s="88"/>
      <c r="F20" s="88"/>
      <c r="G20" s="65"/>
      <c r="H20" s="65"/>
    </row>
    <row r="21" spans="1:8" ht="27" customHeight="1">
      <c r="A21" s="65"/>
      <c r="B21" s="88" t="s">
        <v>36</v>
      </c>
      <c r="C21" s="88"/>
      <c r="D21" s="88"/>
      <c r="E21" s="88"/>
      <c r="F21" s="89"/>
      <c r="G21" s="65"/>
      <c r="H21" s="65"/>
    </row>
    <row r="22" spans="1:8" ht="27" customHeight="1">
      <c r="A22" s="65"/>
      <c r="B22" s="88" t="s">
        <v>43</v>
      </c>
      <c r="C22" s="88"/>
      <c r="D22" s="88"/>
      <c r="E22" s="88"/>
      <c r="F22" s="89"/>
      <c r="G22" s="65"/>
      <c r="H22" s="65"/>
    </row>
  </sheetData>
  <sheetProtection selectLockedCells="1" selectUnlockedCells="1"/>
  <mergeCells count="28">
    <mergeCell ref="B21:F21"/>
    <mergeCell ref="B22:F22"/>
    <mergeCell ref="D7:D8"/>
    <mergeCell ref="D9:D10"/>
    <mergeCell ref="D11:D12"/>
    <mergeCell ref="D13:D14"/>
    <mergeCell ref="D15:D16"/>
    <mergeCell ref="D17:D18"/>
    <mergeCell ref="E9:E10"/>
    <mergeCell ref="E7:E8"/>
    <mergeCell ref="B20:F20"/>
    <mergeCell ref="B19:F19"/>
    <mergeCell ref="E17:E18"/>
    <mergeCell ref="E15:E16"/>
    <mergeCell ref="E13:E14"/>
    <mergeCell ref="E11:E12"/>
    <mergeCell ref="F15:F16"/>
    <mergeCell ref="F17:F18"/>
    <mergeCell ref="G7:G8"/>
    <mergeCell ref="G9:G10"/>
    <mergeCell ref="G11:G12"/>
    <mergeCell ref="G13:G14"/>
    <mergeCell ref="G15:G16"/>
    <mergeCell ref="G17:G18"/>
    <mergeCell ref="F7:F8"/>
    <mergeCell ref="F9:F10"/>
    <mergeCell ref="F11:F12"/>
    <mergeCell ref="F13:F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2014-10-29T06:56:38Z</cp:lastPrinted>
  <dcterms:created xsi:type="dcterms:W3CDTF">2014-10-29T12:24:55Z</dcterms:created>
  <dcterms:modified xsi:type="dcterms:W3CDTF">2014-10-29T12:24:55Z</dcterms:modified>
  <cp:category/>
  <cp:version/>
  <cp:contentType/>
  <cp:contentStatus/>
</cp:coreProperties>
</file>